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a\Desktop\Atvejo_analize\"/>
    </mc:Choice>
  </mc:AlternateContent>
  <xr:revisionPtr revIDLastSave="0" documentId="13_ncr:1_{0F71A2DA-77B3-44C6-B472-BE6D3CD7C0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ampton_Machine_Tool_Compan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3" l="1"/>
  <c r="F60" i="3"/>
  <c r="E60" i="3"/>
  <c r="D60" i="3"/>
  <c r="C60" i="3"/>
  <c r="G50" i="3"/>
  <c r="F50" i="3"/>
  <c r="E50" i="3"/>
  <c r="D50" i="3"/>
  <c r="C50" i="3"/>
  <c r="C63" i="3" s="1"/>
  <c r="G39" i="3"/>
  <c r="F39" i="3"/>
  <c r="E39" i="3"/>
  <c r="D39" i="3"/>
  <c r="C39" i="3"/>
  <c r="C42" i="3" s="1"/>
  <c r="G29" i="3"/>
  <c r="F29" i="3"/>
  <c r="E29" i="3"/>
  <c r="D29" i="3"/>
  <c r="C29" i="3"/>
  <c r="C18" i="3"/>
  <c r="D8" i="3"/>
  <c r="E8" i="3"/>
  <c r="F8" i="3"/>
  <c r="G8" i="3"/>
  <c r="C8" i="3"/>
  <c r="G18" i="3"/>
  <c r="F18" i="3"/>
  <c r="E18" i="3"/>
  <c r="D18" i="3"/>
  <c r="C62" i="3" l="1"/>
  <c r="D61" i="3"/>
  <c r="D63" i="3" s="1"/>
  <c r="C41" i="3"/>
  <c r="D40" i="3"/>
  <c r="D42" i="3" s="1"/>
  <c r="C21" i="3"/>
  <c r="D62" i="3" l="1"/>
  <c r="E61" i="3"/>
  <c r="E63" i="3" s="1"/>
  <c r="D41" i="3"/>
  <c r="E40" i="3"/>
  <c r="E42" i="3" s="1"/>
  <c r="D19" i="3"/>
  <c r="D21" i="3" s="1"/>
  <c r="C20" i="3"/>
  <c r="F61" i="3" l="1"/>
  <c r="F63" i="3" s="1"/>
  <c r="E62" i="3"/>
  <c r="E41" i="3"/>
  <c r="F40" i="3"/>
  <c r="F42" i="3" s="1"/>
  <c r="E19" i="3"/>
  <c r="E21" i="3" s="1"/>
  <c r="D20" i="3"/>
  <c r="F62" i="3" l="1"/>
  <c r="G61" i="3"/>
  <c r="G63" i="3" s="1"/>
  <c r="G62" i="3" s="1"/>
  <c r="F41" i="3"/>
  <c r="G40" i="3"/>
  <c r="G42" i="3" s="1"/>
  <c r="G41" i="3" s="1"/>
  <c r="F19" i="3"/>
  <c r="F21" i="3" s="1"/>
  <c r="E20" i="3"/>
  <c r="G19" i="3" l="1"/>
  <c r="G21" i="3" s="1"/>
  <c r="G20" i="3" s="1"/>
  <c r="F20" i="3"/>
</calcChain>
</file>

<file path=xl/sharedStrings.xml><?xml version="1.0" encoding="utf-8"?>
<sst xmlns="http://schemas.openxmlformats.org/spreadsheetml/2006/main" count="69" uniqueCount="25">
  <si>
    <t>Paskola</t>
  </si>
  <si>
    <t>Įrangos įsigyjimas</t>
  </si>
  <si>
    <t>Komisiniai 1mln.</t>
  </si>
  <si>
    <t>Visos paskolos</t>
  </si>
  <si>
    <t>Kliento avansas</t>
  </si>
  <si>
    <t>Išlaidos</t>
  </si>
  <si>
    <t>Mokesčiai</t>
  </si>
  <si>
    <t>Dividendai</t>
  </si>
  <si>
    <t>Viso išlaidų</t>
  </si>
  <si>
    <t>Komisiniai 350,000</t>
  </si>
  <si>
    <t>Grynieji pinigai pradžioje</t>
  </si>
  <si>
    <t>Grynieji pinigai pabaigoje</t>
  </si>
  <si>
    <t>Gautinos sumos 30 d.</t>
  </si>
  <si>
    <t>Mokėtinos sumos 30 d.</t>
  </si>
  <si>
    <t>Grynųjų pinigų srautai</t>
  </si>
  <si>
    <t>Viso įplaukų</t>
  </si>
  <si>
    <t>Rugsėjis</t>
  </si>
  <si>
    <t>Spalis</t>
  </si>
  <si>
    <t>Lapkritis</t>
  </si>
  <si>
    <t>Gruodis</t>
  </si>
  <si>
    <t>Sausis</t>
  </si>
  <si>
    <r>
      <t xml:space="preserve">Prognozuojamas grynųjų pinigų biudžetas 1979 </t>
    </r>
    <r>
      <rPr>
        <sz val="11"/>
        <color theme="1"/>
        <rFont val="Calibri"/>
        <family val="2"/>
        <charset val="186"/>
      </rPr>
      <t>─ 1980 m.</t>
    </r>
  </si>
  <si>
    <t>1 variantas</t>
  </si>
  <si>
    <t>2 variantas</t>
  </si>
  <si>
    <t>3 variantas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</si>
</sst>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63"/>
  <sheetViews>
    <sheetView tabSelected="1" topLeftCell="A10" workbookViewId="0"/>
  </sheetViews>
  <sheetFormatPr defaultRowHeight="15" x14ac:dyDescent="0.25"/>
  <cols>
    <col min="2" max="2" width="24.7109375" customWidth="1"/>
    <col min="3" max="3" width="15" customWidth="1"/>
    <col min="4" max="5" width="12.85546875" customWidth="1"/>
    <col min="6" max="6" width="13.42578125" customWidth="1"/>
    <col min="7" max="7" width="11.85546875" customWidth="1"/>
  </cols>
  <sheetData>
    <row r="3" spans="2:7" x14ac:dyDescent="0.25">
      <c r="B3" t="s">
        <v>21</v>
      </c>
    </row>
    <row r="4" spans="2:7" x14ac:dyDescent="0.25">
      <c r="B4" t="s">
        <v>22</v>
      </c>
    </row>
    <row r="5" spans="2:7" x14ac:dyDescent="0.25">
      <c r="B5" s="1"/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</row>
    <row r="6" spans="2:7" x14ac:dyDescent="0.25">
      <c r="B6" s="1" t="s">
        <v>12</v>
      </c>
      <c r="C6" s="4">
        <v>684000</v>
      </c>
      <c r="D6" s="4">
        <v>2163000</v>
      </c>
      <c r="E6" s="4">
        <v>1505000</v>
      </c>
      <c r="F6" s="4">
        <v>1604000</v>
      </c>
      <c r="G6" s="4">
        <v>2265000</v>
      </c>
    </row>
    <row r="7" spans="2:7" x14ac:dyDescent="0.25">
      <c r="B7" s="1" t="s">
        <v>0</v>
      </c>
      <c r="C7" s="4"/>
      <c r="D7" s="4">
        <v>350000</v>
      </c>
      <c r="E7" s="4"/>
      <c r="F7" s="4"/>
      <c r="G7" s="4"/>
    </row>
    <row r="8" spans="2:7" x14ac:dyDescent="0.25">
      <c r="B8" s="3" t="s">
        <v>15</v>
      </c>
      <c r="C8" s="5">
        <f>SUM(C6:C7)</f>
        <v>684000</v>
      </c>
      <c r="D8" s="5">
        <f t="shared" ref="D8:G8" si="0">SUM(D6:D7)</f>
        <v>2513000</v>
      </c>
      <c r="E8" s="5">
        <f t="shared" si="0"/>
        <v>1505000</v>
      </c>
      <c r="F8" s="5">
        <f t="shared" si="0"/>
        <v>1604000</v>
      </c>
      <c r="G8" s="5">
        <f t="shared" si="0"/>
        <v>2265000</v>
      </c>
    </row>
    <row r="9" spans="2:7" x14ac:dyDescent="0.25">
      <c r="B9" s="1" t="s">
        <v>13</v>
      </c>
      <c r="C9" s="4">
        <v>948000</v>
      </c>
      <c r="D9" s="4">
        <v>600000</v>
      </c>
      <c r="E9" s="4">
        <v>600000</v>
      </c>
      <c r="F9" s="4">
        <v>600000</v>
      </c>
      <c r="G9" s="4">
        <v>600000</v>
      </c>
    </row>
    <row r="10" spans="2:7" x14ac:dyDescent="0.25">
      <c r="B10" s="1" t="s">
        <v>1</v>
      </c>
      <c r="C10" s="4"/>
      <c r="D10" s="4">
        <v>350000</v>
      </c>
      <c r="E10" s="4"/>
      <c r="F10" s="4"/>
      <c r="G10" s="4"/>
    </row>
    <row r="11" spans="2:7" x14ac:dyDescent="0.25">
      <c r="B11" s="1" t="s">
        <v>2</v>
      </c>
      <c r="C11" s="4">
        <v>15000</v>
      </c>
      <c r="D11" s="4">
        <v>15000</v>
      </c>
      <c r="E11" s="4">
        <v>15000</v>
      </c>
      <c r="F11" s="4">
        <v>15000</v>
      </c>
      <c r="G11" s="4"/>
    </row>
    <row r="12" spans="2:7" x14ac:dyDescent="0.25">
      <c r="B12" s="1" t="s">
        <v>9</v>
      </c>
      <c r="C12" s="4"/>
      <c r="D12" s="4"/>
      <c r="E12" s="4">
        <v>5250</v>
      </c>
      <c r="F12" s="4">
        <v>5250</v>
      </c>
      <c r="G12" s="4"/>
    </row>
    <row r="13" spans="2:7" x14ac:dyDescent="0.25">
      <c r="B13" s="1" t="s">
        <v>3</v>
      </c>
      <c r="C13" s="4"/>
      <c r="D13" s="4"/>
      <c r="E13" s="4"/>
      <c r="F13" s="4">
        <v>1350000</v>
      </c>
      <c r="G13" s="4"/>
    </row>
    <row r="14" spans="2:7" x14ac:dyDescent="0.25">
      <c r="B14" s="1" t="s">
        <v>4</v>
      </c>
      <c r="C14" s="4"/>
      <c r="D14" s="4">
        <v>840000</v>
      </c>
      <c r="E14" s="4">
        <v>726000</v>
      </c>
      <c r="F14" s="4"/>
      <c r="G14" s="4"/>
    </row>
    <row r="15" spans="2:7" x14ac:dyDescent="0.25">
      <c r="B15" s="1" t="s">
        <v>5</v>
      </c>
      <c r="C15" s="4">
        <v>400000</v>
      </c>
      <c r="D15" s="4">
        <v>400000</v>
      </c>
      <c r="E15" s="4">
        <v>400000</v>
      </c>
      <c r="F15" s="4">
        <v>400000</v>
      </c>
      <c r="G15" s="4">
        <v>400000</v>
      </c>
    </row>
    <row r="16" spans="2:7" x14ac:dyDescent="0.25">
      <c r="B16" s="1" t="s">
        <v>6</v>
      </c>
      <c r="C16" s="4">
        <v>181000</v>
      </c>
      <c r="D16" s="4"/>
      <c r="E16" s="4"/>
      <c r="F16" s="4">
        <v>181000</v>
      </c>
      <c r="G16" s="4"/>
    </row>
    <row r="17" spans="2:7" x14ac:dyDescent="0.25">
      <c r="B17" s="6" t="s">
        <v>7</v>
      </c>
      <c r="C17" s="5"/>
      <c r="D17" s="4"/>
      <c r="E17" s="4"/>
      <c r="F17" s="4">
        <v>150000</v>
      </c>
      <c r="G17" s="4"/>
    </row>
    <row r="18" spans="2:7" x14ac:dyDescent="0.25">
      <c r="B18" s="3" t="s">
        <v>8</v>
      </c>
      <c r="C18" s="5">
        <f>SUM(C9:C17)</f>
        <v>1544000</v>
      </c>
      <c r="D18" s="5">
        <f>SUM(D9:D17)</f>
        <v>2205000</v>
      </c>
      <c r="E18" s="5">
        <f>SUM(E9:E17)</f>
        <v>1746250</v>
      </c>
      <c r="F18" s="5">
        <f>SUM(F9:F17)</f>
        <v>2701250</v>
      </c>
      <c r="G18" s="5">
        <f>SUM(G9:G17)</f>
        <v>1000000</v>
      </c>
    </row>
    <row r="19" spans="2:7" x14ac:dyDescent="0.25">
      <c r="B19" s="3" t="s">
        <v>10</v>
      </c>
      <c r="C19" s="4">
        <v>1559000</v>
      </c>
      <c r="D19" s="4">
        <f>C21</f>
        <v>699000</v>
      </c>
      <c r="E19" s="4">
        <f>D21</f>
        <v>1007000</v>
      </c>
      <c r="F19" s="4">
        <f>E21</f>
        <v>765750</v>
      </c>
      <c r="G19" s="4">
        <f>F21</f>
        <v>-331500</v>
      </c>
    </row>
    <row r="20" spans="2:7" x14ac:dyDescent="0.25">
      <c r="B20" s="3" t="s">
        <v>14</v>
      </c>
      <c r="C20" s="4">
        <f>C21-C19</f>
        <v>-860000</v>
      </c>
      <c r="D20" s="4">
        <f>D21-D19</f>
        <v>308000</v>
      </c>
      <c r="E20" s="4">
        <f>E21-E19</f>
        <v>-241250</v>
      </c>
      <c r="F20" s="4">
        <f>F21-F19</f>
        <v>-1097250</v>
      </c>
      <c r="G20" s="4">
        <f>G21-G19</f>
        <v>1265000</v>
      </c>
    </row>
    <row r="21" spans="2:7" x14ac:dyDescent="0.25">
      <c r="B21" s="3" t="s">
        <v>11</v>
      </c>
      <c r="C21" s="5">
        <f>C8+C19-C18</f>
        <v>699000</v>
      </c>
      <c r="D21" s="5">
        <f>D8+D19-D18</f>
        <v>1007000</v>
      </c>
      <c r="E21" s="5">
        <f>E8+E19-E18</f>
        <v>765750</v>
      </c>
      <c r="F21" s="5">
        <f>F8+F19-F18</f>
        <v>-331500</v>
      </c>
      <c r="G21" s="5">
        <f>G8+G19-G18</f>
        <v>933500</v>
      </c>
    </row>
    <row r="24" spans="2:7" x14ac:dyDescent="0.25">
      <c r="B24" t="s">
        <v>21</v>
      </c>
    </row>
    <row r="25" spans="2:7" x14ac:dyDescent="0.25">
      <c r="B25" t="s">
        <v>23</v>
      </c>
    </row>
    <row r="26" spans="2:7" x14ac:dyDescent="0.25">
      <c r="B26" s="1"/>
      <c r="C26" s="2" t="s">
        <v>16</v>
      </c>
      <c r="D26" s="2" t="s">
        <v>17</v>
      </c>
      <c r="E26" s="2" t="s">
        <v>18</v>
      </c>
      <c r="F26" s="2" t="s">
        <v>19</v>
      </c>
      <c r="G26" s="2" t="s">
        <v>20</v>
      </c>
    </row>
    <row r="27" spans="2:7" x14ac:dyDescent="0.25">
      <c r="B27" s="1" t="s">
        <v>12</v>
      </c>
      <c r="C27" s="4">
        <v>684000</v>
      </c>
      <c r="D27" s="4">
        <v>2163000</v>
      </c>
      <c r="E27" s="4">
        <v>1505000</v>
      </c>
      <c r="F27" s="4">
        <v>1604000</v>
      </c>
      <c r="G27" s="4">
        <v>2265000</v>
      </c>
    </row>
    <row r="28" spans="2:7" x14ac:dyDescent="0.25">
      <c r="B28" s="1" t="s">
        <v>0</v>
      </c>
      <c r="C28" s="4"/>
      <c r="D28" s="4">
        <v>350000</v>
      </c>
      <c r="E28" s="4"/>
      <c r="F28" s="4"/>
      <c r="G28" s="4"/>
    </row>
    <row r="29" spans="2:7" x14ac:dyDescent="0.25">
      <c r="B29" s="3" t="s">
        <v>15</v>
      </c>
      <c r="C29" s="5">
        <f>SUM(C27:C28)</f>
        <v>684000</v>
      </c>
      <c r="D29" s="5">
        <f t="shared" ref="D29" si="1">SUM(D27:D28)</f>
        <v>2513000</v>
      </c>
      <c r="E29" s="5">
        <f t="shared" ref="E29" si="2">SUM(E27:E28)</f>
        <v>1505000</v>
      </c>
      <c r="F29" s="5">
        <f t="shared" ref="F29" si="3">SUM(F27:F28)</f>
        <v>1604000</v>
      </c>
      <c r="G29" s="5">
        <f t="shared" ref="G29" si="4">SUM(G27:G28)</f>
        <v>2265000</v>
      </c>
    </row>
    <row r="30" spans="2:7" x14ac:dyDescent="0.25">
      <c r="B30" s="1" t="s">
        <v>13</v>
      </c>
      <c r="C30" s="4">
        <v>948000</v>
      </c>
      <c r="D30" s="4">
        <v>600000</v>
      </c>
      <c r="E30" s="4">
        <v>600000</v>
      </c>
      <c r="F30" s="4">
        <v>600000</v>
      </c>
      <c r="G30" s="4">
        <v>600000</v>
      </c>
    </row>
    <row r="31" spans="2:7" x14ac:dyDescent="0.25">
      <c r="B31" s="1" t="s">
        <v>1</v>
      </c>
      <c r="C31" s="4"/>
      <c r="D31" s="4">
        <v>350000</v>
      </c>
      <c r="E31" s="4"/>
      <c r="F31" s="4"/>
      <c r="G31" s="4"/>
    </row>
    <row r="32" spans="2:7" x14ac:dyDescent="0.25">
      <c r="B32" s="1" t="s">
        <v>2</v>
      </c>
      <c r="C32" s="4">
        <v>15000</v>
      </c>
      <c r="D32" s="4">
        <v>15000</v>
      </c>
      <c r="E32" s="4">
        <v>15000</v>
      </c>
      <c r="F32" s="4">
        <v>15000</v>
      </c>
      <c r="G32" s="4"/>
    </row>
    <row r="33" spans="2:7" x14ac:dyDescent="0.25">
      <c r="B33" s="1" t="s">
        <v>9</v>
      </c>
      <c r="C33" s="4"/>
      <c r="D33" s="4"/>
      <c r="E33" s="4">
        <v>5250</v>
      </c>
      <c r="F33" s="4">
        <v>5250</v>
      </c>
      <c r="G33" s="4"/>
    </row>
    <row r="34" spans="2:7" x14ac:dyDescent="0.25">
      <c r="B34" s="1" t="s">
        <v>3</v>
      </c>
      <c r="C34" s="4"/>
      <c r="D34" s="4"/>
      <c r="E34" s="4"/>
      <c r="F34" s="4">
        <v>1350000</v>
      </c>
      <c r="G34" s="4"/>
    </row>
    <row r="35" spans="2:7" x14ac:dyDescent="0.25">
      <c r="B35" s="1" t="s">
        <v>4</v>
      </c>
      <c r="C35" s="4"/>
      <c r="D35" s="4">
        <v>840000</v>
      </c>
      <c r="E35" s="4">
        <v>726000</v>
      </c>
      <c r="F35" s="4"/>
      <c r="G35" s="4"/>
    </row>
    <row r="36" spans="2:7" x14ac:dyDescent="0.25">
      <c r="B36" s="1" t="s">
        <v>5</v>
      </c>
      <c r="C36" s="4">
        <v>400000</v>
      </c>
      <c r="D36" s="4">
        <v>400000</v>
      </c>
      <c r="E36" s="4">
        <v>400000</v>
      </c>
      <c r="F36" s="4">
        <v>400000</v>
      </c>
      <c r="G36" s="4">
        <v>400000</v>
      </c>
    </row>
    <row r="37" spans="2:7" x14ac:dyDescent="0.25">
      <c r="B37" s="1" t="s">
        <v>6</v>
      </c>
      <c r="C37" s="4">
        <v>181000</v>
      </c>
      <c r="D37" s="4"/>
      <c r="E37" s="4"/>
      <c r="F37" s="4">
        <v>181000</v>
      </c>
      <c r="G37" s="4"/>
    </row>
    <row r="38" spans="2:7" x14ac:dyDescent="0.25">
      <c r="B38" s="6" t="s">
        <v>7</v>
      </c>
      <c r="C38" s="5"/>
      <c r="D38" s="4"/>
      <c r="E38" s="4"/>
      <c r="F38" s="4"/>
      <c r="G38" s="4"/>
    </row>
    <row r="39" spans="2:7" x14ac:dyDescent="0.25">
      <c r="B39" s="3" t="s">
        <v>8</v>
      </c>
      <c r="C39" s="5">
        <f>SUM(C30:C38)</f>
        <v>1544000</v>
      </c>
      <c r="D39" s="5">
        <f>SUM(D30:D38)</f>
        <v>2205000</v>
      </c>
      <c r="E39" s="5">
        <f>SUM(E30:E38)</f>
        <v>1746250</v>
      </c>
      <c r="F39" s="5">
        <f>SUM(F30:F38)</f>
        <v>2551250</v>
      </c>
      <c r="G39" s="5">
        <f>SUM(G30:G38)</f>
        <v>1000000</v>
      </c>
    </row>
    <row r="40" spans="2:7" x14ac:dyDescent="0.25">
      <c r="B40" s="3" t="s">
        <v>10</v>
      </c>
      <c r="C40" s="4">
        <v>1559000</v>
      </c>
      <c r="D40" s="4">
        <f>C42</f>
        <v>699000</v>
      </c>
      <c r="E40" s="4">
        <f>D42</f>
        <v>1007000</v>
      </c>
      <c r="F40" s="4">
        <f>E42</f>
        <v>765750</v>
      </c>
      <c r="G40" s="4">
        <f>F42</f>
        <v>-181500</v>
      </c>
    </row>
    <row r="41" spans="2:7" x14ac:dyDescent="0.25">
      <c r="B41" s="3" t="s">
        <v>14</v>
      </c>
      <c r="C41" s="4">
        <f>C42-C40</f>
        <v>-860000</v>
      </c>
      <c r="D41" s="4">
        <f>D42-D40</f>
        <v>308000</v>
      </c>
      <c r="E41" s="4">
        <f>E42-E40</f>
        <v>-241250</v>
      </c>
      <c r="F41" s="4">
        <f>F42-F40</f>
        <v>-947250</v>
      </c>
      <c r="G41" s="4">
        <f>G42-G40</f>
        <v>1265000</v>
      </c>
    </row>
    <row r="42" spans="2:7" x14ac:dyDescent="0.25">
      <c r="B42" s="3" t="s">
        <v>11</v>
      </c>
      <c r="C42" s="5">
        <f>C29+C40-C39</f>
        <v>699000</v>
      </c>
      <c r="D42" s="5">
        <f>D29+D40-D39</f>
        <v>1007000</v>
      </c>
      <c r="E42" s="5">
        <f>E29+E40-E39</f>
        <v>765750</v>
      </c>
      <c r="F42" s="5">
        <f>F29+F40-F39</f>
        <v>-181500</v>
      </c>
      <c r="G42" s="5">
        <f>G29+G40-G39</f>
        <v>1083500</v>
      </c>
    </row>
    <row r="45" spans="2:7" x14ac:dyDescent="0.25">
      <c r="B45" t="s">
        <v>21</v>
      </c>
    </row>
    <row r="46" spans="2:7" x14ac:dyDescent="0.25">
      <c r="B46" t="s">
        <v>24</v>
      </c>
    </row>
    <row r="47" spans="2:7" x14ac:dyDescent="0.25">
      <c r="B47" s="1"/>
      <c r="C47" s="2" t="s">
        <v>16</v>
      </c>
      <c r="D47" s="2" t="s">
        <v>17</v>
      </c>
      <c r="E47" s="2" t="s">
        <v>18</v>
      </c>
      <c r="F47" s="2" t="s">
        <v>19</v>
      </c>
      <c r="G47" s="2" t="s">
        <v>20</v>
      </c>
    </row>
    <row r="48" spans="2:7" x14ac:dyDescent="0.25">
      <c r="B48" s="1" t="s">
        <v>12</v>
      </c>
      <c r="C48" s="4">
        <v>684000</v>
      </c>
      <c r="D48" s="4">
        <v>2163000</v>
      </c>
      <c r="E48" s="4">
        <v>1505000</v>
      </c>
      <c r="F48" s="4">
        <v>1604000</v>
      </c>
      <c r="G48" s="4">
        <v>2265000</v>
      </c>
    </row>
    <row r="49" spans="2:7" x14ac:dyDescent="0.25">
      <c r="B49" s="1" t="s">
        <v>0</v>
      </c>
      <c r="C49" s="4"/>
      <c r="D49" s="4">
        <v>350000</v>
      </c>
      <c r="E49" s="4"/>
      <c r="F49" s="4"/>
      <c r="G49" s="4"/>
    </row>
    <row r="50" spans="2:7" x14ac:dyDescent="0.25">
      <c r="B50" s="3" t="s">
        <v>15</v>
      </c>
      <c r="C50" s="5">
        <f>SUM(C48:C49)</f>
        <v>684000</v>
      </c>
      <c r="D50" s="5">
        <f t="shared" ref="D50" si="5">SUM(D48:D49)</f>
        <v>2513000</v>
      </c>
      <c r="E50" s="5">
        <f t="shared" ref="E50" si="6">SUM(E48:E49)</f>
        <v>1505000</v>
      </c>
      <c r="F50" s="5">
        <f t="shared" ref="F50" si="7">SUM(F48:F49)</f>
        <v>1604000</v>
      </c>
      <c r="G50" s="5">
        <f t="shared" ref="G50" si="8">SUM(G48:G49)</f>
        <v>2265000</v>
      </c>
    </row>
    <row r="51" spans="2:7" x14ac:dyDescent="0.25">
      <c r="B51" s="1" t="s">
        <v>13</v>
      </c>
      <c r="C51" s="4">
        <v>948000</v>
      </c>
      <c r="D51" s="4">
        <v>600000</v>
      </c>
      <c r="E51" s="4">
        <v>600000</v>
      </c>
      <c r="F51" s="4">
        <v>600000</v>
      </c>
      <c r="G51" s="4">
        <v>600000</v>
      </c>
    </row>
    <row r="52" spans="2:7" x14ac:dyDescent="0.25">
      <c r="B52" s="1" t="s">
        <v>1</v>
      </c>
      <c r="C52" s="4"/>
      <c r="D52" s="4">
        <v>350000</v>
      </c>
      <c r="E52" s="4"/>
      <c r="F52" s="4"/>
      <c r="G52" s="4"/>
    </row>
    <row r="53" spans="2:7" x14ac:dyDescent="0.25">
      <c r="B53" s="1" t="s">
        <v>2</v>
      </c>
      <c r="C53" s="4">
        <v>15000</v>
      </c>
      <c r="D53" s="4">
        <v>15000</v>
      </c>
      <c r="E53" s="4">
        <v>15000</v>
      </c>
      <c r="F53" s="4">
        <v>15000</v>
      </c>
      <c r="G53" s="4"/>
    </row>
    <row r="54" spans="2:7" x14ac:dyDescent="0.25">
      <c r="B54" s="1" t="s">
        <v>9</v>
      </c>
      <c r="C54" s="4"/>
      <c r="D54" s="4"/>
      <c r="E54" s="4">
        <v>5250</v>
      </c>
      <c r="F54" s="4">
        <v>5250</v>
      </c>
      <c r="G54" s="4">
        <v>5250</v>
      </c>
    </row>
    <row r="55" spans="2:7" x14ac:dyDescent="0.25">
      <c r="B55" s="1" t="s">
        <v>3</v>
      </c>
      <c r="C55" s="4"/>
      <c r="D55" s="4"/>
      <c r="E55" s="4"/>
      <c r="F55" s="4">
        <v>1000000</v>
      </c>
      <c r="G55" s="4">
        <v>350000</v>
      </c>
    </row>
    <row r="56" spans="2:7" x14ac:dyDescent="0.25">
      <c r="B56" s="1" t="s">
        <v>4</v>
      </c>
      <c r="C56" s="4"/>
      <c r="D56" s="4">
        <v>840000</v>
      </c>
      <c r="E56" s="4">
        <v>726000</v>
      </c>
      <c r="F56" s="4"/>
      <c r="G56" s="4"/>
    </row>
    <row r="57" spans="2:7" x14ac:dyDescent="0.25">
      <c r="B57" s="1" t="s">
        <v>5</v>
      </c>
      <c r="C57" s="4">
        <v>400000</v>
      </c>
      <c r="D57" s="4">
        <v>400000</v>
      </c>
      <c r="E57" s="4">
        <v>400000</v>
      </c>
      <c r="F57" s="4">
        <v>400000</v>
      </c>
      <c r="G57" s="4">
        <v>400000</v>
      </c>
    </row>
    <row r="58" spans="2:7" x14ac:dyDescent="0.25">
      <c r="B58" s="1" t="s">
        <v>6</v>
      </c>
      <c r="C58" s="4">
        <v>181000</v>
      </c>
      <c r="D58" s="4"/>
      <c r="E58" s="4"/>
      <c r="F58" s="4">
        <v>181000</v>
      </c>
      <c r="G58" s="4"/>
    </row>
    <row r="59" spans="2:7" x14ac:dyDescent="0.25">
      <c r="B59" s="6" t="s">
        <v>7</v>
      </c>
      <c r="C59" s="5"/>
      <c r="D59" s="4"/>
      <c r="E59" s="4"/>
      <c r="F59" s="4">
        <v>150000</v>
      </c>
      <c r="G59" s="4"/>
    </row>
    <row r="60" spans="2:7" x14ac:dyDescent="0.25">
      <c r="B60" s="3" t="s">
        <v>8</v>
      </c>
      <c r="C60" s="5">
        <f>SUM(C51:C59)</f>
        <v>1544000</v>
      </c>
      <c r="D60" s="5">
        <f>SUM(D51:D59)</f>
        <v>2205000</v>
      </c>
      <c r="E60" s="5">
        <f>SUM(E51:E59)</f>
        <v>1746250</v>
      </c>
      <c r="F60" s="5">
        <f>SUM(F51:F59)</f>
        <v>2351250</v>
      </c>
      <c r="G60" s="5">
        <f>SUM(G51:G59)</f>
        <v>1355250</v>
      </c>
    </row>
    <row r="61" spans="2:7" x14ac:dyDescent="0.25">
      <c r="B61" s="3" t="s">
        <v>10</v>
      </c>
      <c r="C61" s="4">
        <v>1559000</v>
      </c>
      <c r="D61" s="4">
        <f>C63</f>
        <v>699000</v>
      </c>
      <c r="E61" s="4">
        <f>D63</f>
        <v>1007000</v>
      </c>
      <c r="F61" s="4">
        <f>E63</f>
        <v>765750</v>
      </c>
      <c r="G61" s="4">
        <f>F63</f>
        <v>18500</v>
      </c>
    </row>
    <row r="62" spans="2:7" x14ac:dyDescent="0.25">
      <c r="B62" s="3" t="s">
        <v>14</v>
      </c>
      <c r="C62" s="4">
        <f>C63-C61</f>
        <v>-860000</v>
      </c>
      <c r="D62" s="4">
        <f>D63-D61</f>
        <v>308000</v>
      </c>
      <c r="E62" s="4">
        <f>E63-E61</f>
        <v>-241250</v>
      </c>
      <c r="F62" s="4">
        <f>F63-F61</f>
        <v>-747250</v>
      </c>
      <c r="G62" s="4">
        <f>G63-G61</f>
        <v>909750</v>
      </c>
    </row>
    <row r="63" spans="2:7" x14ac:dyDescent="0.25">
      <c r="B63" s="3" t="s">
        <v>11</v>
      </c>
      <c r="C63" s="5">
        <f>C50+C61-C60</f>
        <v>699000</v>
      </c>
      <c r="D63" s="5">
        <f>D50+D61-D60</f>
        <v>1007000</v>
      </c>
      <c r="E63" s="5">
        <f>E50+E61-E60</f>
        <v>765750</v>
      </c>
      <c r="F63" s="5">
        <f>F50+F61-F60</f>
        <v>18500</v>
      </c>
      <c r="G63" s="5">
        <f>G50+G61-G60</f>
        <v>928250</v>
      </c>
    </row>
  </sheetData>
  <pageMargins left="0.7" right="0.7" top="0.75" bottom="0.75" header="0.3" footer="0.3"/>
  <ignoredErrors>
    <ignoredError sqref="C8: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Hampton_Machine_Tool_Company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Lina</cp:lastModifiedBy>
  <dcterms:created xsi:type="dcterms:W3CDTF">2020-11-19T09:40:53Z</dcterms:created>
  <dcterms:modified xsi:type="dcterms:W3CDTF">2020-11-22T17:54:17Z</dcterms:modified>
</cp:coreProperties>
</file>